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Répartition lignes" sheetId="1" r:id="rId1"/>
  </sheets>
  <externalReferences>
    <externalReference r:id="rId4"/>
  </externalReferences>
  <definedNames>
    <definedName name="evol_ligne" localSheetId="0">'Répartition lignes'!$A$61:$Q$61</definedName>
    <definedName name="evol_moyenne" localSheetId="0">'Répartition lignes'!$A$1:$Q$54</definedName>
    <definedName name="_xlnm.Print_Area" localSheetId="0">'Répartition lignes'!$A$1:$S$54</definedName>
  </definedNames>
  <calcPr fullCalcOnLoad="1"/>
</workbook>
</file>

<file path=xl/sharedStrings.xml><?xml version="1.0" encoding="utf-8"?>
<sst xmlns="http://schemas.openxmlformats.org/spreadsheetml/2006/main" count="55" uniqueCount="55">
  <si>
    <t>EVOLUTION DE LA SECTION</t>
  </si>
  <si>
    <t>LIGNES INDIVIDUELLES</t>
  </si>
  <si>
    <t>Nombre de lignes</t>
  </si>
  <si>
    <t>Licenciés</t>
  </si>
  <si>
    <t>Inf.</t>
  </si>
  <si>
    <t>Entre 100</t>
  </si>
  <si>
    <t>Entre 110</t>
  </si>
  <si>
    <t>Entre 120</t>
  </si>
  <si>
    <t>Entre 130</t>
  </si>
  <si>
    <t>Entre 140</t>
  </si>
  <si>
    <t>Entre 150</t>
  </si>
  <si>
    <t>Entre 160</t>
  </si>
  <si>
    <t>Entre 170</t>
  </si>
  <si>
    <t>Entre 180</t>
  </si>
  <si>
    <t>Entre 190</t>
  </si>
  <si>
    <t>Entre 200</t>
  </si>
  <si>
    <t>Entre 210</t>
  </si>
  <si>
    <t>Entre 220</t>
  </si>
  <si>
    <t>Entre 230</t>
  </si>
  <si>
    <t>Sup. ou</t>
  </si>
  <si>
    <t>Total</t>
  </si>
  <si>
    <t xml:space="preserve"> 2007/2008</t>
  </si>
  <si>
    <t>à 100</t>
  </si>
  <si>
    <t>et 109</t>
  </si>
  <si>
    <t>et 119</t>
  </si>
  <si>
    <t>et 129</t>
  </si>
  <si>
    <t>et 139</t>
  </si>
  <si>
    <t>et 149</t>
  </si>
  <si>
    <t>et 159</t>
  </si>
  <si>
    <t>et 169</t>
  </si>
  <si>
    <t>et 179</t>
  </si>
  <si>
    <t>et 189</t>
  </si>
  <si>
    <t>et 199</t>
  </si>
  <si>
    <t>et 209</t>
  </si>
  <si>
    <t>et 219</t>
  </si>
  <si>
    <t>et 229</t>
  </si>
  <si>
    <t>et 239</t>
  </si>
  <si>
    <t>= 240</t>
  </si>
  <si>
    <t>lignes</t>
  </si>
  <si>
    <t>David ASSOULINE</t>
  </si>
  <si>
    <t>Bernard CHARBONNIER</t>
  </si>
  <si>
    <t>Sébastien CHARPENTIER</t>
  </si>
  <si>
    <t>Chantal DORDAIN</t>
  </si>
  <si>
    <t>Jean-Marc DORDAIN</t>
  </si>
  <si>
    <t>Vincent DORDAIN</t>
  </si>
  <si>
    <t>Dominique GUERIN</t>
  </si>
  <si>
    <t>Jean-Luc GUERIN</t>
  </si>
  <si>
    <t>Bruno HERMES</t>
  </si>
  <si>
    <t>Claudie LORAUX</t>
  </si>
  <si>
    <t>Pascal LORAUX</t>
  </si>
  <si>
    <t>Jean-Pierre MASSIF</t>
  </si>
  <si>
    <t>Colette MICHELI</t>
  </si>
  <si>
    <t>Antoine MICHELI</t>
  </si>
  <si>
    <t>Vincent MICHELI</t>
  </si>
  <si>
    <t>Stéphanie SCHNEIDER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</si>
</sst>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1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New Century Schlbk"/>
      <family val="0"/>
    </font>
    <font>
      <sz val="18"/>
      <name val="Times New Roman"/>
      <family val="0"/>
    </font>
    <font>
      <b/>
      <i/>
      <sz val="18"/>
      <name val="Times New Roman"/>
      <family val="0"/>
    </font>
    <font>
      <sz val="18"/>
      <name val="New Century Schlbk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0"/>
    </font>
    <font>
      <b/>
      <sz val="12"/>
      <color indexed="8"/>
      <name val="New Century Schlbk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Continuous"/>
      <protection/>
    </xf>
    <xf numFmtId="0" fontId="5" fillId="2" borderId="2" xfId="21" applyFont="1" applyFill="1" applyBorder="1" applyAlignment="1">
      <alignment horizontal="centerContinuous"/>
      <protection/>
    </xf>
    <xf numFmtId="0" fontId="5" fillId="2" borderId="3" xfId="21" applyFont="1" applyFill="1" applyBorder="1" applyAlignment="1">
      <alignment horizontal="centerContinuous"/>
      <protection/>
    </xf>
    <xf numFmtId="0" fontId="6" fillId="0" borderId="0" xfId="21" applyFont="1" applyAlignment="1">
      <alignment/>
      <protection/>
    </xf>
    <xf numFmtId="0" fontId="7" fillId="2" borderId="4" xfId="21" applyFont="1" applyFill="1" applyBorder="1" applyAlignment="1">
      <alignment horizontal="centerContinuous"/>
      <protection/>
    </xf>
    <xf numFmtId="0" fontId="8" fillId="2" borderId="2" xfId="21" applyFont="1" applyFill="1" applyBorder="1" applyAlignment="1">
      <alignment horizontal="centerContinuous"/>
      <protection/>
    </xf>
    <xf numFmtId="0" fontId="8" fillId="2" borderId="3" xfId="21" applyFont="1" applyFill="1" applyBorder="1" applyAlignment="1">
      <alignment horizontal="centerContinuous"/>
      <protection/>
    </xf>
    <xf numFmtId="0" fontId="8" fillId="0" borderId="0" xfId="21" applyFont="1" applyBorder="1" applyAlignment="1">
      <alignment/>
      <protection/>
    </xf>
    <xf numFmtId="0" fontId="8" fillId="0" borderId="0" xfId="21" applyFont="1" applyAlignment="1">
      <alignment/>
      <protection/>
    </xf>
    <xf numFmtId="0" fontId="3" fillId="0" borderId="0" xfId="21" applyAlignment="1">
      <alignment/>
      <protection/>
    </xf>
    <xf numFmtId="0" fontId="9" fillId="0" borderId="0" xfId="21" applyFont="1" applyAlignment="1">
      <alignment/>
      <protection/>
    </xf>
    <xf numFmtId="0" fontId="10" fillId="2" borderId="1" xfId="21" applyFont="1" applyFill="1" applyBorder="1" applyAlignment="1">
      <alignment horizontal="centerContinuous"/>
      <protection/>
    </xf>
    <xf numFmtId="0" fontId="10" fillId="2" borderId="2" xfId="21" applyFont="1" applyFill="1" applyBorder="1" applyAlignment="1">
      <alignment horizontal="centerContinuous"/>
      <protection/>
    </xf>
    <xf numFmtId="0" fontId="10" fillId="2" borderId="3" xfId="21" applyFont="1" applyFill="1" applyBorder="1" applyAlignment="1">
      <alignment horizontal="centerContinuous"/>
      <protection/>
    </xf>
    <xf numFmtId="0" fontId="10" fillId="2" borderId="5" xfId="21" applyFont="1" applyFill="1" applyBorder="1" applyAlignment="1">
      <alignment horizontal="center"/>
      <protection/>
    </xf>
    <xf numFmtId="0" fontId="11" fillId="2" borderId="5" xfId="21" applyFont="1" applyFill="1" applyBorder="1" applyAlignment="1">
      <alignment horizontal="center"/>
      <protection/>
    </xf>
    <xf numFmtId="0" fontId="10" fillId="2" borderId="5" xfId="21" applyFont="1" applyFill="1" applyBorder="1" applyAlignment="1">
      <alignment horizontal="centerContinuous"/>
      <protection/>
    </xf>
    <xf numFmtId="0" fontId="10" fillId="2" borderId="6" xfId="21" applyFont="1" applyFill="1" applyBorder="1" applyAlignment="1">
      <alignment horizontal="center"/>
      <protection/>
    </xf>
    <xf numFmtId="0" fontId="11" fillId="2" borderId="6" xfId="21" applyFont="1" applyFill="1" applyBorder="1" applyAlignment="1">
      <alignment horizontal="center"/>
      <protection/>
    </xf>
    <xf numFmtId="0" fontId="11" fillId="2" borderId="6" xfId="21" applyFont="1" applyFill="1" applyBorder="1" applyAlignment="1" quotePrefix="1">
      <alignment horizontal="center"/>
      <protection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9" fillId="0" borderId="7" xfId="21" applyFont="1" applyBorder="1" applyAlignment="1">
      <alignment vertical="center"/>
      <protection/>
    </xf>
    <xf numFmtId="1" fontId="9" fillId="0" borderId="7" xfId="21" applyNumberFormat="1" applyFont="1" applyFill="1" applyBorder="1" applyAlignment="1">
      <alignment horizontal="center" vertical="center"/>
      <protection/>
    </xf>
    <xf numFmtId="1" fontId="9" fillId="3" borderId="7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9" fontId="9" fillId="0" borderId="8" xfId="21" applyNumberFormat="1" applyFont="1" applyBorder="1" applyAlignment="1">
      <alignment vertical="center"/>
      <protection/>
    </xf>
    <xf numFmtId="9" fontId="12" fillId="0" borderId="8" xfId="21" applyNumberFormat="1" applyFont="1" applyFill="1" applyBorder="1" applyAlignment="1">
      <alignment horizontal="center" vertical="center"/>
      <protection/>
    </xf>
    <xf numFmtId="9" fontId="12" fillId="3" borderId="8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7" xfId="21" applyNumberFormat="1" applyFont="1" applyFill="1" applyBorder="1" applyAlignment="1">
      <alignment horizontal="center" vertical="center"/>
      <protection/>
    </xf>
    <xf numFmtId="0" fontId="9" fillId="3" borderId="7" xfId="21" applyNumberFormat="1" applyFont="1" applyFill="1" applyBorder="1" applyAlignment="1">
      <alignment horizontal="center" vertical="center"/>
      <protection/>
    </xf>
    <xf numFmtId="9" fontId="9" fillId="0" borderId="6" xfId="21" applyNumberFormat="1" applyFont="1" applyBorder="1" applyAlignment="1">
      <alignment vertical="center"/>
      <protection/>
    </xf>
    <xf numFmtId="9" fontId="12" fillId="0" borderId="6" xfId="21" applyNumberFormat="1" applyFont="1" applyFill="1" applyBorder="1" applyAlignment="1">
      <alignment horizontal="center" vertical="center"/>
      <protection/>
    </xf>
    <xf numFmtId="9" fontId="12" fillId="3" borderId="6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Alignment="1">
      <alignment/>
      <protection/>
    </xf>
    <xf numFmtId="0" fontId="13" fillId="0" borderId="0" xfId="21" applyFont="1" applyAlignment="1">
      <alignment/>
      <protection/>
    </xf>
    <xf numFmtId="0" fontId="14" fillId="0" borderId="0" xfId="21" applyFont="1" applyAlignme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VOL_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OL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SEC"/>
      <sheetName val="Hors 1ere année"/>
      <sheetName val="Répartition lignes"/>
    </sheetNames>
    <definedNames>
      <definedName name="Tra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S64"/>
  <sheetViews>
    <sheetView showGridLines="0" showZeros="0" tabSelected="1" workbookViewId="0" topLeftCell="A34">
      <selection activeCell="A1" sqref="A1:Q54"/>
    </sheetView>
  </sheetViews>
  <sheetFormatPr defaultColWidth="11.421875" defaultRowHeight="12.75"/>
  <cols>
    <col min="1" max="1" width="24.28125" style="12" bestFit="1" customWidth="1"/>
    <col min="2" max="17" width="8.421875" style="12" customWidth="1"/>
    <col min="18" max="18" width="1.8515625" style="12" customWidth="1"/>
    <col min="19" max="19" width="7.57421875" style="12" customWidth="1"/>
    <col min="20" max="20" width="24.8515625" style="12" bestFit="1" customWidth="1"/>
    <col min="21" max="16384" width="14.8515625" style="12" customWidth="1"/>
  </cols>
  <sheetData>
    <row r="1" spans="2:19" s="1" customFormat="1" ht="23.25"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5"/>
      <c r="Q1" s="6"/>
      <c r="S1" s="6"/>
    </row>
    <row r="2" spans="1:19" s="11" customFormat="1" ht="15.75">
      <c r="A2" s="7" t="s">
        <v>1</v>
      </c>
      <c r="B2" s="8"/>
      <c r="C2" s="9"/>
      <c r="D2" s="10"/>
      <c r="S2" s="12"/>
    </row>
    <row r="3" ht="6.75" customHeight="1"/>
    <row r="4" spans="2:17" s="13" customFormat="1" ht="15.75" customHeight="1">
      <c r="B4" s="14" t="s">
        <v>2</v>
      </c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6"/>
    </row>
    <row r="5" spans="1:19" s="13" customFormat="1" ht="15.75" customHeight="1">
      <c r="A5" s="17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S5" s="19" t="s">
        <v>20</v>
      </c>
    </row>
    <row r="6" spans="1:19" s="13" customFormat="1" ht="15.75" customHeight="1">
      <c r="A6" s="20" t="s">
        <v>21</v>
      </c>
      <c r="B6" s="21" t="s">
        <v>22</v>
      </c>
      <c r="C6" s="21" t="s">
        <v>23</v>
      </c>
      <c r="D6" s="21" t="s">
        <v>24</v>
      </c>
      <c r="E6" s="21" t="s">
        <v>25</v>
      </c>
      <c r="F6" s="21" t="s">
        <v>26</v>
      </c>
      <c r="G6" s="21" t="s">
        <v>27</v>
      </c>
      <c r="H6" s="21" t="s">
        <v>28</v>
      </c>
      <c r="I6" s="21" t="s">
        <v>29</v>
      </c>
      <c r="J6" s="21" t="s">
        <v>30</v>
      </c>
      <c r="K6" s="21" t="s">
        <v>31</v>
      </c>
      <c r="L6" s="21" t="s">
        <v>32</v>
      </c>
      <c r="M6" s="21" t="s">
        <v>33</v>
      </c>
      <c r="N6" s="21" t="s">
        <v>34</v>
      </c>
      <c r="O6" s="21" t="s">
        <v>35</v>
      </c>
      <c r="P6" s="21" t="s">
        <v>36</v>
      </c>
      <c r="Q6" s="22" t="s">
        <v>37</v>
      </c>
      <c r="S6" s="20" t="s">
        <v>38</v>
      </c>
    </row>
    <row r="7" spans="1:19" ht="6" customHeight="1">
      <c r="A7" s="23"/>
      <c r="B7" s="24"/>
      <c r="C7" s="24"/>
      <c r="D7" s="24"/>
      <c r="E7" s="24"/>
      <c r="F7" s="24"/>
      <c r="G7" s="25"/>
      <c r="H7" s="24"/>
      <c r="I7" s="24"/>
      <c r="J7" s="24"/>
      <c r="K7" s="24"/>
      <c r="L7" s="24"/>
      <c r="M7" s="24"/>
      <c r="N7" s="24"/>
      <c r="O7" s="24"/>
      <c r="P7" s="24"/>
      <c r="Q7" s="24"/>
      <c r="S7" s="24"/>
    </row>
    <row r="8" spans="1:19" s="29" customFormat="1" ht="15" customHeight="1">
      <c r="A8" s="26" t="s">
        <v>39</v>
      </c>
      <c r="B8" s="27">
        <v>1</v>
      </c>
      <c r="C8" s="27">
        <v>3</v>
      </c>
      <c r="D8" s="27">
        <v>7</v>
      </c>
      <c r="E8" s="27">
        <v>9</v>
      </c>
      <c r="F8" s="27">
        <v>14</v>
      </c>
      <c r="G8" s="28">
        <v>24</v>
      </c>
      <c r="H8" s="27">
        <v>18</v>
      </c>
      <c r="I8" s="27">
        <v>20</v>
      </c>
      <c r="J8" s="27">
        <v>14</v>
      </c>
      <c r="K8" s="27">
        <v>8</v>
      </c>
      <c r="L8" s="27">
        <v>2</v>
      </c>
      <c r="M8" s="27">
        <v>0</v>
      </c>
      <c r="N8" s="27">
        <v>0</v>
      </c>
      <c r="O8" s="27">
        <v>0</v>
      </c>
      <c r="P8" s="27">
        <v>0</v>
      </c>
      <c r="Q8" s="27">
        <v>1</v>
      </c>
      <c r="S8" s="27">
        <f>SUM(B8:Q8)</f>
        <v>121</v>
      </c>
    </row>
    <row r="9" spans="1:19" s="33" customFormat="1" ht="15" customHeight="1">
      <c r="A9" s="30"/>
      <c r="B9" s="31">
        <f aca="true" t="shared" si="0" ref="B9:Q9">B8/$S8</f>
        <v>0.008264462809917356</v>
      </c>
      <c r="C9" s="31">
        <f t="shared" si="0"/>
        <v>0.024793388429752067</v>
      </c>
      <c r="D9" s="31">
        <f t="shared" si="0"/>
        <v>0.05785123966942149</v>
      </c>
      <c r="E9" s="31">
        <f t="shared" si="0"/>
        <v>0.0743801652892562</v>
      </c>
      <c r="F9" s="31">
        <f t="shared" si="0"/>
        <v>0.11570247933884298</v>
      </c>
      <c r="G9" s="32">
        <f t="shared" si="0"/>
        <v>0.19834710743801653</v>
      </c>
      <c r="H9" s="31">
        <f t="shared" si="0"/>
        <v>0.1487603305785124</v>
      </c>
      <c r="I9" s="31">
        <f t="shared" si="0"/>
        <v>0.1652892561983471</v>
      </c>
      <c r="J9" s="31">
        <f t="shared" si="0"/>
        <v>0.11570247933884298</v>
      </c>
      <c r="K9" s="31">
        <f t="shared" si="0"/>
        <v>0.06611570247933884</v>
      </c>
      <c r="L9" s="31">
        <f t="shared" si="0"/>
        <v>0.01652892561983471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0.008264462809917356</v>
      </c>
      <c r="S9" s="31">
        <f>SUM(B9:Q9)</f>
        <v>1</v>
      </c>
    </row>
    <row r="10" spans="1:19" ht="6" customHeight="1">
      <c r="A10" s="23"/>
      <c r="B10" s="24"/>
      <c r="C10" s="24"/>
      <c r="D10" s="24"/>
      <c r="E10" s="24"/>
      <c r="F10" s="24"/>
      <c r="G10" s="24"/>
      <c r="H10" s="25"/>
      <c r="I10" s="24"/>
      <c r="J10" s="25"/>
      <c r="K10" s="25"/>
      <c r="L10" s="24"/>
      <c r="M10" s="24"/>
      <c r="N10" s="24"/>
      <c r="O10" s="24"/>
      <c r="P10" s="24"/>
      <c r="Q10" s="24"/>
      <c r="S10" s="24"/>
    </row>
    <row r="11" spans="1:19" s="29" customFormat="1" ht="15" customHeight="1">
      <c r="A11" s="26" t="s">
        <v>40</v>
      </c>
      <c r="B11" s="27">
        <v>0</v>
      </c>
      <c r="C11" s="27">
        <v>0</v>
      </c>
      <c r="D11" s="27">
        <v>2</v>
      </c>
      <c r="E11" s="27">
        <v>0</v>
      </c>
      <c r="F11" s="27">
        <v>4</v>
      </c>
      <c r="G11" s="27">
        <v>8</v>
      </c>
      <c r="H11" s="28">
        <v>24</v>
      </c>
      <c r="I11" s="27">
        <v>21</v>
      </c>
      <c r="J11" s="27">
        <v>17</v>
      </c>
      <c r="K11" s="27">
        <v>17</v>
      </c>
      <c r="L11" s="27">
        <v>10</v>
      </c>
      <c r="M11" s="27">
        <v>6</v>
      </c>
      <c r="N11" s="27">
        <v>4</v>
      </c>
      <c r="O11" s="27">
        <v>1</v>
      </c>
      <c r="P11" s="27">
        <v>0</v>
      </c>
      <c r="Q11" s="27">
        <v>1</v>
      </c>
      <c r="S11" s="27">
        <f>SUM(B11:Q11)</f>
        <v>115</v>
      </c>
    </row>
    <row r="12" spans="1:19" s="33" customFormat="1" ht="15" customHeight="1">
      <c r="A12" s="34"/>
      <c r="B12" s="31">
        <f aca="true" t="shared" si="1" ref="B12:Q12">B11/$S11</f>
        <v>0</v>
      </c>
      <c r="C12" s="31">
        <f t="shared" si="1"/>
        <v>0</v>
      </c>
      <c r="D12" s="31">
        <f t="shared" si="1"/>
        <v>0.017391304347826087</v>
      </c>
      <c r="E12" s="31">
        <f t="shared" si="1"/>
        <v>0</v>
      </c>
      <c r="F12" s="31">
        <f t="shared" si="1"/>
        <v>0.034782608695652174</v>
      </c>
      <c r="G12" s="31">
        <f t="shared" si="1"/>
        <v>0.06956521739130435</v>
      </c>
      <c r="H12" s="32">
        <f t="shared" si="1"/>
        <v>0.20869565217391303</v>
      </c>
      <c r="I12" s="31">
        <f t="shared" si="1"/>
        <v>0.1826086956521739</v>
      </c>
      <c r="J12" s="31">
        <f t="shared" si="1"/>
        <v>0.14782608695652175</v>
      </c>
      <c r="K12" s="31">
        <f t="shared" si="1"/>
        <v>0.14782608695652175</v>
      </c>
      <c r="L12" s="31">
        <f t="shared" si="1"/>
        <v>0.08695652173913043</v>
      </c>
      <c r="M12" s="31">
        <f t="shared" si="1"/>
        <v>0.05217391304347826</v>
      </c>
      <c r="N12" s="31">
        <f t="shared" si="1"/>
        <v>0.034782608695652174</v>
      </c>
      <c r="O12" s="31">
        <f t="shared" si="1"/>
        <v>0.008695652173913044</v>
      </c>
      <c r="P12" s="31">
        <f t="shared" si="1"/>
        <v>0</v>
      </c>
      <c r="Q12" s="31">
        <f t="shared" si="1"/>
        <v>0.008695652173913044</v>
      </c>
      <c r="S12" s="31">
        <f>SUM(B12:Q12)</f>
        <v>0.9999999999999999</v>
      </c>
    </row>
    <row r="13" spans="1:19" ht="6" customHeight="1">
      <c r="A13" s="23"/>
      <c r="B13" s="24"/>
      <c r="C13" s="24"/>
      <c r="D13" s="24"/>
      <c r="E13" s="24"/>
      <c r="F13" s="25"/>
      <c r="G13" s="24"/>
      <c r="H13" s="24"/>
      <c r="I13" s="25"/>
      <c r="J13" s="24"/>
      <c r="K13" s="24"/>
      <c r="L13" s="24"/>
      <c r="M13" s="24"/>
      <c r="N13" s="24"/>
      <c r="O13" s="24"/>
      <c r="P13" s="24"/>
      <c r="Q13" s="24"/>
      <c r="S13" s="24"/>
    </row>
    <row r="14" spans="1:19" s="29" customFormat="1" ht="15" customHeight="1">
      <c r="A14" s="26" t="s">
        <v>41</v>
      </c>
      <c r="B14" s="27">
        <v>1</v>
      </c>
      <c r="C14" s="27">
        <v>0</v>
      </c>
      <c r="D14" s="27">
        <v>8</v>
      </c>
      <c r="E14" s="27">
        <v>2</v>
      </c>
      <c r="F14" s="28">
        <v>21</v>
      </c>
      <c r="G14" s="27">
        <v>16</v>
      </c>
      <c r="H14" s="27">
        <v>18</v>
      </c>
      <c r="I14" s="28">
        <v>21</v>
      </c>
      <c r="J14" s="27">
        <v>10</v>
      </c>
      <c r="K14" s="27">
        <v>12</v>
      </c>
      <c r="L14" s="27">
        <v>4</v>
      </c>
      <c r="M14" s="27">
        <v>1</v>
      </c>
      <c r="N14" s="27">
        <v>2</v>
      </c>
      <c r="O14" s="27">
        <v>0</v>
      </c>
      <c r="P14" s="27">
        <v>2</v>
      </c>
      <c r="Q14" s="27">
        <v>0</v>
      </c>
      <c r="S14" s="27">
        <f>SUM(B14:Q14)</f>
        <v>118</v>
      </c>
    </row>
    <row r="15" spans="1:19" s="33" customFormat="1" ht="15" customHeight="1">
      <c r="A15" s="34"/>
      <c r="B15" s="31">
        <f aca="true" t="shared" si="2" ref="B15:Q15">B14/$S14</f>
        <v>0.00847457627118644</v>
      </c>
      <c r="C15" s="31">
        <f t="shared" si="2"/>
        <v>0</v>
      </c>
      <c r="D15" s="31">
        <f t="shared" si="2"/>
        <v>0.06779661016949153</v>
      </c>
      <c r="E15" s="31">
        <f t="shared" si="2"/>
        <v>0.01694915254237288</v>
      </c>
      <c r="F15" s="32">
        <f t="shared" si="2"/>
        <v>0.17796610169491525</v>
      </c>
      <c r="G15" s="31">
        <f t="shared" si="2"/>
        <v>0.13559322033898305</v>
      </c>
      <c r="H15" s="31">
        <f t="shared" si="2"/>
        <v>0.15254237288135594</v>
      </c>
      <c r="I15" s="32">
        <f t="shared" si="2"/>
        <v>0.17796610169491525</v>
      </c>
      <c r="J15" s="31">
        <f t="shared" si="2"/>
        <v>0.0847457627118644</v>
      </c>
      <c r="K15" s="31">
        <f t="shared" si="2"/>
        <v>0.1016949152542373</v>
      </c>
      <c r="L15" s="31">
        <f t="shared" si="2"/>
        <v>0.03389830508474576</v>
      </c>
      <c r="M15" s="31">
        <f t="shared" si="2"/>
        <v>0.00847457627118644</v>
      </c>
      <c r="N15" s="31">
        <f t="shared" si="2"/>
        <v>0.01694915254237288</v>
      </c>
      <c r="O15" s="31">
        <f t="shared" si="2"/>
        <v>0</v>
      </c>
      <c r="P15" s="31">
        <f t="shared" si="2"/>
        <v>0.01694915254237288</v>
      </c>
      <c r="Q15" s="31">
        <f t="shared" si="2"/>
        <v>0</v>
      </c>
      <c r="S15" s="31">
        <f>SUM(B15:Q15)</f>
        <v>0.9999999999999999</v>
      </c>
    </row>
    <row r="16" spans="1:19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S16" s="24"/>
    </row>
    <row r="17" spans="1:19" s="29" customFormat="1" ht="15" customHeight="1">
      <c r="A17" s="26" t="s">
        <v>42</v>
      </c>
      <c r="B17" s="27">
        <v>0</v>
      </c>
      <c r="C17" s="27">
        <v>0</v>
      </c>
      <c r="D17" s="27">
        <v>5</v>
      </c>
      <c r="E17" s="27">
        <v>3</v>
      </c>
      <c r="F17" s="27">
        <v>14</v>
      </c>
      <c r="G17" s="27">
        <v>12</v>
      </c>
      <c r="H17" s="27">
        <v>31</v>
      </c>
      <c r="I17" s="28">
        <v>39</v>
      </c>
      <c r="J17" s="27">
        <v>15</v>
      </c>
      <c r="K17" s="27">
        <v>9</v>
      </c>
      <c r="L17" s="27">
        <v>1</v>
      </c>
      <c r="M17" s="27">
        <v>0</v>
      </c>
      <c r="N17" s="27">
        <v>1</v>
      </c>
      <c r="O17" s="27">
        <v>0</v>
      </c>
      <c r="P17" s="27">
        <v>0</v>
      </c>
      <c r="Q17" s="27">
        <v>0</v>
      </c>
      <c r="S17" s="27">
        <f>SUM(B17:Q17)</f>
        <v>130</v>
      </c>
    </row>
    <row r="18" spans="1:19" s="33" customFormat="1" ht="15" customHeight="1">
      <c r="A18" s="34"/>
      <c r="B18" s="31">
        <f aca="true" t="shared" si="3" ref="B18:Q18">B17/$S17</f>
        <v>0</v>
      </c>
      <c r="C18" s="31">
        <f t="shared" si="3"/>
        <v>0</v>
      </c>
      <c r="D18" s="31">
        <f t="shared" si="3"/>
        <v>0.038461538461538464</v>
      </c>
      <c r="E18" s="31">
        <f t="shared" si="3"/>
        <v>0.023076923076923078</v>
      </c>
      <c r="F18" s="31">
        <f t="shared" si="3"/>
        <v>0.1076923076923077</v>
      </c>
      <c r="G18" s="31">
        <f t="shared" si="3"/>
        <v>0.09230769230769231</v>
      </c>
      <c r="H18" s="31">
        <f t="shared" si="3"/>
        <v>0.23846153846153847</v>
      </c>
      <c r="I18" s="32">
        <f t="shared" si="3"/>
        <v>0.3</v>
      </c>
      <c r="J18" s="31">
        <f t="shared" si="3"/>
        <v>0.11538461538461539</v>
      </c>
      <c r="K18" s="31">
        <f t="shared" si="3"/>
        <v>0.06923076923076923</v>
      </c>
      <c r="L18" s="31">
        <f t="shared" si="3"/>
        <v>0.007692307692307693</v>
      </c>
      <c r="M18" s="31">
        <f t="shared" si="3"/>
        <v>0</v>
      </c>
      <c r="N18" s="31">
        <f t="shared" si="3"/>
        <v>0.007692307692307693</v>
      </c>
      <c r="O18" s="31">
        <f t="shared" si="3"/>
        <v>0</v>
      </c>
      <c r="P18" s="31">
        <f t="shared" si="3"/>
        <v>0</v>
      </c>
      <c r="Q18" s="31">
        <f t="shared" si="3"/>
        <v>0</v>
      </c>
      <c r="S18" s="31">
        <f>SUM(B18:Q18)</f>
        <v>1</v>
      </c>
    </row>
    <row r="19" spans="1:19" ht="6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S19" s="24"/>
    </row>
    <row r="20" spans="1:19" s="29" customFormat="1" ht="15" customHeight="1">
      <c r="A20" s="26" t="s">
        <v>43</v>
      </c>
      <c r="B20" s="27">
        <v>0</v>
      </c>
      <c r="C20" s="27">
        <v>0</v>
      </c>
      <c r="D20" s="27">
        <v>0</v>
      </c>
      <c r="E20" s="27">
        <v>2</v>
      </c>
      <c r="F20" s="27">
        <v>6</v>
      </c>
      <c r="G20" s="27">
        <v>11</v>
      </c>
      <c r="H20" s="27">
        <v>17</v>
      </c>
      <c r="I20" s="27">
        <v>17</v>
      </c>
      <c r="J20" s="28">
        <v>22</v>
      </c>
      <c r="K20" s="27">
        <v>16</v>
      </c>
      <c r="L20" s="27">
        <v>11</v>
      </c>
      <c r="M20" s="27">
        <v>7</v>
      </c>
      <c r="N20" s="27">
        <v>7</v>
      </c>
      <c r="O20" s="27">
        <v>1</v>
      </c>
      <c r="P20" s="27">
        <v>0</v>
      </c>
      <c r="Q20" s="27">
        <v>0</v>
      </c>
      <c r="S20" s="27">
        <f>SUM(B20:Q20)</f>
        <v>117</v>
      </c>
    </row>
    <row r="21" spans="1:19" s="33" customFormat="1" ht="15" customHeight="1">
      <c r="A21" s="34"/>
      <c r="B21" s="31">
        <f aca="true" t="shared" si="4" ref="B21:Q21">B20/$S20</f>
        <v>0</v>
      </c>
      <c r="C21" s="31">
        <f t="shared" si="4"/>
        <v>0</v>
      </c>
      <c r="D21" s="31">
        <f t="shared" si="4"/>
        <v>0</v>
      </c>
      <c r="E21" s="31">
        <f t="shared" si="4"/>
        <v>0.017094017094017096</v>
      </c>
      <c r="F21" s="31">
        <f t="shared" si="4"/>
        <v>0.05128205128205128</v>
      </c>
      <c r="G21" s="31">
        <f t="shared" si="4"/>
        <v>0.09401709401709402</v>
      </c>
      <c r="H21" s="31">
        <f t="shared" si="4"/>
        <v>0.1452991452991453</v>
      </c>
      <c r="I21" s="31">
        <f t="shared" si="4"/>
        <v>0.1452991452991453</v>
      </c>
      <c r="J21" s="32">
        <f t="shared" si="4"/>
        <v>0.18803418803418803</v>
      </c>
      <c r="K21" s="31">
        <f t="shared" si="4"/>
        <v>0.13675213675213677</v>
      </c>
      <c r="L21" s="31">
        <f t="shared" si="4"/>
        <v>0.09401709401709402</v>
      </c>
      <c r="M21" s="31">
        <f t="shared" si="4"/>
        <v>0.05982905982905983</v>
      </c>
      <c r="N21" s="31">
        <f t="shared" si="4"/>
        <v>0.05982905982905983</v>
      </c>
      <c r="O21" s="31">
        <f t="shared" si="4"/>
        <v>0.008547008547008548</v>
      </c>
      <c r="P21" s="31">
        <f t="shared" si="4"/>
        <v>0</v>
      </c>
      <c r="Q21" s="31">
        <f t="shared" si="4"/>
        <v>0</v>
      </c>
      <c r="S21" s="31">
        <f>SUM(B21:Q21)</f>
        <v>1.0000000000000002</v>
      </c>
    </row>
    <row r="22" spans="1:19" ht="6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S22" s="24"/>
    </row>
    <row r="23" spans="1:19" s="29" customFormat="1" ht="15" customHeight="1">
      <c r="A23" s="26" t="s">
        <v>44</v>
      </c>
      <c r="B23" s="35">
        <v>0</v>
      </c>
      <c r="C23" s="35">
        <v>0</v>
      </c>
      <c r="D23" s="35">
        <v>1</v>
      </c>
      <c r="E23" s="35">
        <v>6</v>
      </c>
      <c r="F23" s="35">
        <v>3</v>
      </c>
      <c r="G23" s="35">
        <v>6</v>
      </c>
      <c r="H23" s="35">
        <v>4</v>
      </c>
      <c r="I23" s="36">
        <v>7</v>
      </c>
      <c r="J23" s="35">
        <v>6</v>
      </c>
      <c r="K23" s="35">
        <v>2</v>
      </c>
      <c r="L23" s="35">
        <v>0</v>
      </c>
      <c r="M23" s="35">
        <v>1</v>
      </c>
      <c r="N23" s="35">
        <v>0</v>
      </c>
      <c r="O23" s="35">
        <v>0</v>
      </c>
      <c r="P23" s="35">
        <v>0</v>
      </c>
      <c r="Q23" s="35">
        <v>0</v>
      </c>
      <c r="S23" s="27">
        <f>SUM(B23:Q23)</f>
        <v>36</v>
      </c>
    </row>
    <row r="24" spans="1:19" s="33" customFormat="1" ht="15" customHeight="1">
      <c r="A24" s="34"/>
      <c r="B24" s="31">
        <f aca="true" t="shared" si="5" ref="B24:Q24">B23/$S23</f>
        <v>0</v>
      </c>
      <c r="C24" s="31">
        <f t="shared" si="5"/>
        <v>0</v>
      </c>
      <c r="D24" s="31">
        <f t="shared" si="5"/>
        <v>0.027777777777777776</v>
      </c>
      <c r="E24" s="31">
        <f t="shared" si="5"/>
        <v>0.16666666666666666</v>
      </c>
      <c r="F24" s="31">
        <f t="shared" si="5"/>
        <v>0.08333333333333333</v>
      </c>
      <c r="G24" s="31">
        <f t="shared" si="5"/>
        <v>0.16666666666666666</v>
      </c>
      <c r="H24" s="31">
        <f t="shared" si="5"/>
        <v>0.1111111111111111</v>
      </c>
      <c r="I24" s="32">
        <f t="shared" si="5"/>
        <v>0.19444444444444445</v>
      </c>
      <c r="J24" s="31">
        <f t="shared" si="5"/>
        <v>0.16666666666666666</v>
      </c>
      <c r="K24" s="31">
        <f t="shared" si="5"/>
        <v>0.05555555555555555</v>
      </c>
      <c r="L24" s="31">
        <f t="shared" si="5"/>
        <v>0</v>
      </c>
      <c r="M24" s="31">
        <f t="shared" si="5"/>
        <v>0.027777777777777776</v>
      </c>
      <c r="N24" s="31">
        <f t="shared" si="5"/>
        <v>0</v>
      </c>
      <c r="O24" s="31">
        <f t="shared" si="5"/>
        <v>0</v>
      </c>
      <c r="P24" s="31">
        <f t="shared" si="5"/>
        <v>0</v>
      </c>
      <c r="Q24" s="31">
        <f t="shared" si="5"/>
        <v>0</v>
      </c>
      <c r="S24" s="31">
        <f>SUM(B24:Q24)</f>
        <v>1</v>
      </c>
    </row>
    <row r="25" spans="1:19" ht="6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S25" s="24"/>
    </row>
    <row r="26" spans="1:19" s="29" customFormat="1" ht="15" customHeight="1">
      <c r="A26" s="26" t="s">
        <v>45</v>
      </c>
      <c r="B26" s="35">
        <v>12</v>
      </c>
      <c r="C26" s="35">
        <v>21</v>
      </c>
      <c r="D26" s="35">
        <v>14</v>
      </c>
      <c r="E26" s="36">
        <v>24</v>
      </c>
      <c r="F26" s="35">
        <v>9</v>
      </c>
      <c r="G26" s="35">
        <v>5</v>
      </c>
      <c r="H26" s="35">
        <v>7</v>
      </c>
      <c r="I26" s="35">
        <v>2</v>
      </c>
      <c r="J26" s="35">
        <v>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S26" s="27">
        <f>SUM(B26:Q26)</f>
        <v>95</v>
      </c>
    </row>
    <row r="27" spans="1:19" s="33" customFormat="1" ht="15" customHeight="1">
      <c r="A27" s="34"/>
      <c r="B27" s="31">
        <f aca="true" t="shared" si="6" ref="B27:Q27">B26/$S26</f>
        <v>0.12631578947368421</v>
      </c>
      <c r="C27" s="31">
        <f t="shared" si="6"/>
        <v>0.22105263157894736</v>
      </c>
      <c r="D27" s="31">
        <f t="shared" si="6"/>
        <v>0.14736842105263157</v>
      </c>
      <c r="E27" s="32">
        <f t="shared" si="6"/>
        <v>0.25263157894736843</v>
      </c>
      <c r="F27" s="31">
        <f t="shared" si="6"/>
        <v>0.09473684210526316</v>
      </c>
      <c r="G27" s="31">
        <f t="shared" si="6"/>
        <v>0.05263157894736842</v>
      </c>
      <c r="H27" s="31">
        <f t="shared" si="6"/>
        <v>0.07368421052631578</v>
      </c>
      <c r="I27" s="31">
        <f t="shared" si="6"/>
        <v>0.021052631578947368</v>
      </c>
      <c r="J27" s="31">
        <f t="shared" si="6"/>
        <v>0.010526315789473684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si="6"/>
        <v>0</v>
      </c>
      <c r="P27" s="31">
        <f t="shared" si="6"/>
        <v>0</v>
      </c>
      <c r="Q27" s="31">
        <f t="shared" si="6"/>
        <v>0</v>
      </c>
      <c r="S27" s="31">
        <f>SUM(B27:Q27)</f>
        <v>0.9999999999999999</v>
      </c>
    </row>
    <row r="28" spans="1:19" ht="6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S28" s="24"/>
    </row>
    <row r="29" spans="1:19" s="29" customFormat="1" ht="15" customHeight="1">
      <c r="A29" s="26" t="s">
        <v>46</v>
      </c>
      <c r="B29" s="35">
        <v>1</v>
      </c>
      <c r="C29" s="35">
        <v>2</v>
      </c>
      <c r="D29" s="35">
        <v>3</v>
      </c>
      <c r="E29" s="35">
        <v>7</v>
      </c>
      <c r="F29" s="35">
        <v>17</v>
      </c>
      <c r="G29" s="35">
        <v>11</v>
      </c>
      <c r="H29" s="36">
        <v>18</v>
      </c>
      <c r="I29" s="35">
        <v>9</v>
      </c>
      <c r="J29" s="35">
        <v>10</v>
      </c>
      <c r="K29" s="35">
        <v>7</v>
      </c>
      <c r="L29" s="35">
        <v>4</v>
      </c>
      <c r="M29" s="35">
        <v>4</v>
      </c>
      <c r="N29" s="35">
        <v>1</v>
      </c>
      <c r="O29" s="35">
        <v>0</v>
      </c>
      <c r="P29" s="35">
        <v>0</v>
      </c>
      <c r="Q29" s="35">
        <v>0</v>
      </c>
      <c r="S29" s="27">
        <f>SUM(B29:Q29)</f>
        <v>94</v>
      </c>
    </row>
    <row r="30" spans="1:19" s="33" customFormat="1" ht="15" customHeight="1">
      <c r="A30" s="34"/>
      <c r="B30" s="31">
        <f aca="true" t="shared" si="7" ref="B30:Q30">B29/$S29</f>
        <v>0.010638297872340425</v>
      </c>
      <c r="C30" s="31">
        <f t="shared" si="7"/>
        <v>0.02127659574468085</v>
      </c>
      <c r="D30" s="31">
        <f t="shared" si="7"/>
        <v>0.031914893617021274</v>
      </c>
      <c r="E30" s="31">
        <f t="shared" si="7"/>
        <v>0.07446808510638298</v>
      </c>
      <c r="F30" s="31">
        <f t="shared" si="7"/>
        <v>0.18085106382978725</v>
      </c>
      <c r="G30" s="31">
        <f t="shared" si="7"/>
        <v>0.11702127659574468</v>
      </c>
      <c r="H30" s="32">
        <f t="shared" si="7"/>
        <v>0.19148936170212766</v>
      </c>
      <c r="I30" s="31">
        <f t="shared" si="7"/>
        <v>0.09574468085106383</v>
      </c>
      <c r="J30" s="31">
        <f t="shared" si="7"/>
        <v>0.10638297872340426</v>
      </c>
      <c r="K30" s="31">
        <f t="shared" si="7"/>
        <v>0.07446808510638298</v>
      </c>
      <c r="L30" s="31">
        <f t="shared" si="7"/>
        <v>0.0425531914893617</v>
      </c>
      <c r="M30" s="31">
        <f t="shared" si="7"/>
        <v>0.0425531914893617</v>
      </c>
      <c r="N30" s="31">
        <f t="shared" si="7"/>
        <v>0.010638297872340425</v>
      </c>
      <c r="O30" s="31">
        <f t="shared" si="7"/>
        <v>0</v>
      </c>
      <c r="P30" s="31">
        <f t="shared" si="7"/>
        <v>0</v>
      </c>
      <c r="Q30" s="31">
        <f t="shared" si="7"/>
        <v>0</v>
      </c>
      <c r="S30" s="31">
        <f>SUM(B30:Q30)</f>
        <v>0.9999999999999999</v>
      </c>
    </row>
    <row r="31" spans="1:19" ht="6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S31" s="24"/>
    </row>
    <row r="32" spans="1:19" s="29" customFormat="1" ht="15" customHeight="1">
      <c r="A32" s="26" t="s">
        <v>47</v>
      </c>
      <c r="B32" s="35">
        <v>1</v>
      </c>
      <c r="C32" s="35">
        <v>0</v>
      </c>
      <c r="D32" s="35">
        <v>5</v>
      </c>
      <c r="E32" s="35">
        <v>12</v>
      </c>
      <c r="F32" s="35">
        <v>12</v>
      </c>
      <c r="G32" s="35">
        <v>21</v>
      </c>
      <c r="H32" s="36">
        <v>27</v>
      </c>
      <c r="I32" s="35">
        <v>20</v>
      </c>
      <c r="J32" s="35">
        <v>23</v>
      </c>
      <c r="K32" s="35">
        <v>13</v>
      </c>
      <c r="L32" s="35">
        <v>7</v>
      </c>
      <c r="M32" s="35">
        <v>4</v>
      </c>
      <c r="N32" s="35">
        <v>1</v>
      </c>
      <c r="O32" s="35">
        <v>1</v>
      </c>
      <c r="P32" s="35">
        <v>0</v>
      </c>
      <c r="Q32" s="35">
        <v>0</v>
      </c>
      <c r="S32" s="27">
        <f>SUM(B32:Q32)</f>
        <v>147</v>
      </c>
    </row>
    <row r="33" spans="1:19" s="33" customFormat="1" ht="15" customHeight="1">
      <c r="A33" s="34"/>
      <c r="B33" s="31">
        <f aca="true" t="shared" si="8" ref="B33:Q33">B32/$S32</f>
        <v>0.006802721088435374</v>
      </c>
      <c r="C33" s="31">
        <f t="shared" si="8"/>
        <v>0</v>
      </c>
      <c r="D33" s="31">
        <f t="shared" si="8"/>
        <v>0.034013605442176874</v>
      </c>
      <c r="E33" s="31">
        <f t="shared" si="8"/>
        <v>0.08163265306122448</v>
      </c>
      <c r="F33" s="31">
        <f t="shared" si="8"/>
        <v>0.08163265306122448</v>
      </c>
      <c r="G33" s="31">
        <f t="shared" si="8"/>
        <v>0.14285714285714285</v>
      </c>
      <c r="H33" s="32">
        <f t="shared" si="8"/>
        <v>0.1836734693877551</v>
      </c>
      <c r="I33" s="31">
        <f t="shared" si="8"/>
        <v>0.1360544217687075</v>
      </c>
      <c r="J33" s="31">
        <f t="shared" si="8"/>
        <v>0.1564625850340136</v>
      </c>
      <c r="K33" s="31">
        <f t="shared" si="8"/>
        <v>0.08843537414965986</v>
      </c>
      <c r="L33" s="31">
        <f t="shared" si="8"/>
        <v>0.047619047619047616</v>
      </c>
      <c r="M33" s="31">
        <f t="shared" si="8"/>
        <v>0.027210884353741496</v>
      </c>
      <c r="N33" s="31">
        <f t="shared" si="8"/>
        <v>0.006802721088435374</v>
      </c>
      <c r="O33" s="31">
        <f t="shared" si="8"/>
        <v>0.006802721088435374</v>
      </c>
      <c r="P33" s="31">
        <f t="shared" si="8"/>
        <v>0</v>
      </c>
      <c r="Q33" s="31">
        <f t="shared" si="8"/>
        <v>0</v>
      </c>
      <c r="S33" s="31">
        <f>SUM(B33:Q33)</f>
        <v>1</v>
      </c>
    </row>
    <row r="34" spans="1:19" ht="6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</row>
    <row r="35" spans="1:19" s="29" customFormat="1" ht="15" customHeight="1">
      <c r="A35" s="26" t="s">
        <v>48</v>
      </c>
      <c r="B35" s="35">
        <v>0</v>
      </c>
      <c r="C35" s="35">
        <v>2</v>
      </c>
      <c r="D35" s="35">
        <v>2</v>
      </c>
      <c r="E35" s="35">
        <v>8</v>
      </c>
      <c r="F35" s="35">
        <v>17</v>
      </c>
      <c r="G35" s="35">
        <v>19</v>
      </c>
      <c r="H35" s="35">
        <v>20</v>
      </c>
      <c r="I35" s="36">
        <v>25</v>
      </c>
      <c r="J35" s="35">
        <v>7</v>
      </c>
      <c r="K35" s="35">
        <v>7</v>
      </c>
      <c r="L35" s="35">
        <v>2</v>
      </c>
      <c r="M35" s="35">
        <v>4</v>
      </c>
      <c r="N35" s="35">
        <v>0</v>
      </c>
      <c r="O35" s="35">
        <v>0</v>
      </c>
      <c r="P35" s="35">
        <v>0</v>
      </c>
      <c r="Q35" s="35">
        <v>0</v>
      </c>
      <c r="S35" s="27">
        <f>SUM(B35:Q35)</f>
        <v>113</v>
      </c>
    </row>
    <row r="36" spans="1:19" s="33" customFormat="1" ht="15" customHeight="1">
      <c r="A36" s="34"/>
      <c r="B36" s="31">
        <f aca="true" t="shared" si="9" ref="B36:Q36">B35/$S35</f>
        <v>0</v>
      </c>
      <c r="C36" s="31">
        <f t="shared" si="9"/>
        <v>0.017699115044247787</v>
      </c>
      <c r="D36" s="31">
        <f t="shared" si="9"/>
        <v>0.017699115044247787</v>
      </c>
      <c r="E36" s="31">
        <f t="shared" si="9"/>
        <v>0.07079646017699115</v>
      </c>
      <c r="F36" s="31">
        <f t="shared" si="9"/>
        <v>0.1504424778761062</v>
      </c>
      <c r="G36" s="31">
        <f t="shared" si="9"/>
        <v>0.168141592920354</v>
      </c>
      <c r="H36" s="31">
        <f t="shared" si="9"/>
        <v>0.17699115044247787</v>
      </c>
      <c r="I36" s="32">
        <f t="shared" si="9"/>
        <v>0.22123893805309736</v>
      </c>
      <c r="J36" s="31">
        <f t="shared" si="9"/>
        <v>0.061946902654867256</v>
      </c>
      <c r="K36" s="31">
        <f t="shared" si="9"/>
        <v>0.061946902654867256</v>
      </c>
      <c r="L36" s="31">
        <f t="shared" si="9"/>
        <v>0.017699115044247787</v>
      </c>
      <c r="M36" s="31">
        <f t="shared" si="9"/>
        <v>0.035398230088495575</v>
      </c>
      <c r="N36" s="31">
        <f t="shared" si="9"/>
        <v>0</v>
      </c>
      <c r="O36" s="31">
        <f t="shared" si="9"/>
        <v>0</v>
      </c>
      <c r="P36" s="31">
        <f t="shared" si="9"/>
        <v>0</v>
      </c>
      <c r="Q36" s="31">
        <f t="shared" si="9"/>
        <v>0</v>
      </c>
      <c r="S36" s="31">
        <f>SUM(B36:Q36)</f>
        <v>1</v>
      </c>
    </row>
    <row r="37" spans="1:19" ht="6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S37" s="24"/>
    </row>
    <row r="38" spans="1:19" s="29" customFormat="1" ht="15" customHeight="1">
      <c r="A38" s="26" t="s">
        <v>49</v>
      </c>
      <c r="B38" s="35">
        <v>0</v>
      </c>
      <c r="C38" s="35">
        <v>0</v>
      </c>
      <c r="D38" s="35">
        <v>0</v>
      </c>
      <c r="E38" s="35">
        <v>0</v>
      </c>
      <c r="F38" s="35">
        <v>8</v>
      </c>
      <c r="G38" s="35">
        <v>10</v>
      </c>
      <c r="H38" s="35">
        <v>22</v>
      </c>
      <c r="I38" s="35">
        <v>22</v>
      </c>
      <c r="J38" s="36">
        <v>31</v>
      </c>
      <c r="K38" s="35">
        <v>26</v>
      </c>
      <c r="L38" s="35">
        <v>25</v>
      </c>
      <c r="M38" s="35">
        <v>5</v>
      </c>
      <c r="N38" s="35">
        <v>3</v>
      </c>
      <c r="O38" s="35">
        <v>1</v>
      </c>
      <c r="P38" s="35">
        <v>1</v>
      </c>
      <c r="Q38" s="35">
        <v>0</v>
      </c>
      <c r="S38" s="27">
        <f>SUM(B38:Q38)</f>
        <v>154</v>
      </c>
    </row>
    <row r="39" spans="1:19" s="33" customFormat="1" ht="15" customHeight="1">
      <c r="A39" s="34"/>
      <c r="B39" s="31">
        <f aca="true" t="shared" si="10" ref="B39:Q39">B38/$S38</f>
        <v>0</v>
      </c>
      <c r="C39" s="31">
        <f t="shared" si="10"/>
        <v>0</v>
      </c>
      <c r="D39" s="31">
        <f t="shared" si="10"/>
        <v>0</v>
      </c>
      <c r="E39" s="31">
        <f t="shared" si="10"/>
        <v>0</v>
      </c>
      <c r="F39" s="31">
        <f t="shared" si="10"/>
        <v>0.05194805194805195</v>
      </c>
      <c r="G39" s="31">
        <f t="shared" si="10"/>
        <v>0.06493506493506493</v>
      </c>
      <c r="H39" s="31">
        <f t="shared" si="10"/>
        <v>0.14285714285714285</v>
      </c>
      <c r="I39" s="31">
        <f t="shared" si="10"/>
        <v>0.14285714285714285</v>
      </c>
      <c r="J39" s="32">
        <f t="shared" si="10"/>
        <v>0.2012987012987013</v>
      </c>
      <c r="K39" s="31">
        <f t="shared" si="10"/>
        <v>0.16883116883116883</v>
      </c>
      <c r="L39" s="31">
        <f t="shared" si="10"/>
        <v>0.16233766233766234</v>
      </c>
      <c r="M39" s="31">
        <f t="shared" si="10"/>
        <v>0.032467532467532464</v>
      </c>
      <c r="N39" s="31">
        <f t="shared" si="10"/>
        <v>0.01948051948051948</v>
      </c>
      <c r="O39" s="31">
        <f t="shared" si="10"/>
        <v>0.006493506493506494</v>
      </c>
      <c r="P39" s="31">
        <f t="shared" si="10"/>
        <v>0.006493506493506494</v>
      </c>
      <c r="Q39" s="31">
        <f t="shared" si="10"/>
        <v>0</v>
      </c>
      <c r="S39" s="31">
        <f>SUM(B39:Q39)</f>
        <v>0.9999999999999998</v>
      </c>
    </row>
    <row r="40" spans="1:19" ht="6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24"/>
    </row>
    <row r="41" spans="1:19" s="29" customFormat="1" ht="15" customHeight="1">
      <c r="A41" s="26" t="s">
        <v>50</v>
      </c>
      <c r="B41" s="35">
        <v>0</v>
      </c>
      <c r="C41" s="35">
        <v>0</v>
      </c>
      <c r="D41" s="35">
        <v>0</v>
      </c>
      <c r="E41" s="35">
        <v>4</v>
      </c>
      <c r="F41" s="35">
        <v>5</v>
      </c>
      <c r="G41" s="35">
        <v>7</v>
      </c>
      <c r="H41" s="35">
        <v>14</v>
      </c>
      <c r="I41" s="36">
        <v>19</v>
      </c>
      <c r="J41" s="35">
        <v>11</v>
      </c>
      <c r="K41" s="35">
        <v>12</v>
      </c>
      <c r="L41" s="35">
        <v>11</v>
      </c>
      <c r="M41" s="35">
        <v>5</v>
      </c>
      <c r="N41" s="35">
        <v>1</v>
      </c>
      <c r="O41" s="35">
        <v>1</v>
      </c>
      <c r="P41" s="35">
        <v>2</v>
      </c>
      <c r="Q41" s="35">
        <v>0</v>
      </c>
      <c r="S41" s="27">
        <f>SUM(B41:Q41)</f>
        <v>92</v>
      </c>
    </row>
    <row r="42" spans="1:19" s="33" customFormat="1" ht="15" customHeight="1">
      <c r="A42" s="34"/>
      <c r="B42" s="31">
        <f aca="true" t="shared" si="11" ref="B42:Q42">B41/$S41</f>
        <v>0</v>
      </c>
      <c r="C42" s="31">
        <f t="shared" si="11"/>
        <v>0</v>
      </c>
      <c r="D42" s="31">
        <f t="shared" si="11"/>
        <v>0</v>
      </c>
      <c r="E42" s="31">
        <f t="shared" si="11"/>
        <v>0.043478260869565216</v>
      </c>
      <c r="F42" s="31">
        <f t="shared" si="11"/>
        <v>0.05434782608695652</v>
      </c>
      <c r="G42" s="31">
        <f t="shared" si="11"/>
        <v>0.07608695652173914</v>
      </c>
      <c r="H42" s="31">
        <f t="shared" si="11"/>
        <v>0.15217391304347827</v>
      </c>
      <c r="I42" s="32">
        <f t="shared" si="11"/>
        <v>0.20652173913043478</v>
      </c>
      <c r="J42" s="31">
        <f t="shared" si="11"/>
        <v>0.11956521739130435</v>
      </c>
      <c r="K42" s="31">
        <f t="shared" si="11"/>
        <v>0.13043478260869565</v>
      </c>
      <c r="L42" s="31">
        <f t="shared" si="11"/>
        <v>0.11956521739130435</v>
      </c>
      <c r="M42" s="31">
        <f t="shared" si="11"/>
        <v>0.05434782608695652</v>
      </c>
      <c r="N42" s="31">
        <f t="shared" si="11"/>
        <v>0.010869565217391304</v>
      </c>
      <c r="O42" s="31">
        <f t="shared" si="11"/>
        <v>0.010869565217391304</v>
      </c>
      <c r="P42" s="31">
        <f t="shared" si="11"/>
        <v>0.021739130434782608</v>
      </c>
      <c r="Q42" s="31">
        <f t="shared" si="11"/>
        <v>0</v>
      </c>
      <c r="S42" s="31">
        <f>SUM(B42:Q42)</f>
        <v>1.0000000000000002</v>
      </c>
    </row>
    <row r="43" spans="1:19" ht="6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S43" s="24"/>
    </row>
    <row r="44" spans="1:19" s="29" customFormat="1" ht="15" customHeight="1">
      <c r="A44" s="26" t="s">
        <v>51</v>
      </c>
      <c r="B44" s="35">
        <v>0</v>
      </c>
      <c r="C44" s="35">
        <v>2</v>
      </c>
      <c r="D44" s="35">
        <v>10</v>
      </c>
      <c r="E44" s="35">
        <v>8</v>
      </c>
      <c r="F44" s="35">
        <v>15</v>
      </c>
      <c r="G44" s="35">
        <v>14</v>
      </c>
      <c r="H44" s="36">
        <v>16</v>
      </c>
      <c r="I44" s="35">
        <v>5</v>
      </c>
      <c r="J44" s="35">
        <v>3</v>
      </c>
      <c r="K44" s="35">
        <v>3</v>
      </c>
      <c r="L44" s="35">
        <v>0</v>
      </c>
      <c r="M44" s="35">
        <v>0</v>
      </c>
      <c r="N44" s="35">
        <v>0</v>
      </c>
      <c r="O44" s="35">
        <v>1</v>
      </c>
      <c r="P44" s="35">
        <v>0</v>
      </c>
      <c r="Q44" s="35">
        <v>0</v>
      </c>
      <c r="S44" s="27">
        <f>SUM(B44:Q44)</f>
        <v>77</v>
      </c>
    </row>
    <row r="45" spans="1:19" s="33" customFormat="1" ht="15" customHeight="1">
      <c r="A45" s="37"/>
      <c r="B45" s="38">
        <f aca="true" t="shared" si="12" ref="B45:Q45">B44/$S44</f>
        <v>0</v>
      </c>
      <c r="C45" s="38">
        <f t="shared" si="12"/>
        <v>0.025974025974025976</v>
      </c>
      <c r="D45" s="38">
        <f t="shared" si="12"/>
        <v>0.12987012987012986</v>
      </c>
      <c r="E45" s="38">
        <f t="shared" si="12"/>
        <v>0.1038961038961039</v>
      </c>
      <c r="F45" s="38">
        <f t="shared" si="12"/>
        <v>0.19480519480519481</v>
      </c>
      <c r="G45" s="38">
        <f t="shared" si="12"/>
        <v>0.18181818181818182</v>
      </c>
      <c r="H45" s="39">
        <f t="shared" si="12"/>
        <v>0.2077922077922078</v>
      </c>
      <c r="I45" s="38">
        <f t="shared" si="12"/>
        <v>0.06493506493506493</v>
      </c>
      <c r="J45" s="38">
        <f t="shared" si="12"/>
        <v>0.03896103896103896</v>
      </c>
      <c r="K45" s="38">
        <f t="shared" si="12"/>
        <v>0.03896103896103896</v>
      </c>
      <c r="L45" s="38">
        <f t="shared" si="12"/>
        <v>0</v>
      </c>
      <c r="M45" s="38">
        <f t="shared" si="12"/>
        <v>0</v>
      </c>
      <c r="N45" s="38">
        <f t="shared" si="12"/>
        <v>0</v>
      </c>
      <c r="O45" s="38">
        <f t="shared" si="12"/>
        <v>0.012987012987012988</v>
      </c>
      <c r="P45" s="38">
        <f t="shared" si="12"/>
        <v>0</v>
      </c>
      <c r="Q45" s="38">
        <f t="shared" si="12"/>
        <v>0</v>
      </c>
      <c r="S45" s="38">
        <f>SUM(B45:Q45)</f>
        <v>1</v>
      </c>
    </row>
    <row r="46" spans="1:19" ht="6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24"/>
    </row>
    <row r="47" spans="1:19" s="29" customFormat="1" ht="15" customHeight="1">
      <c r="A47" s="26" t="s">
        <v>52</v>
      </c>
      <c r="B47" s="35">
        <v>0</v>
      </c>
      <c r="C47" s="35">
        <v>0</v>
      </c>
      <c r="D47" s="35">
        <v>0</v>
      </c>
      <c r="E47" s="35">
        <v>0</v>
      </c>
      <c r="F47" s="35">
        <v>1</v>
      </c>
      <c r="G47" s="35">
        <v>5</v>
      </c>
      <c r="H47" s="35">
        <v>12</v>
      </c>
      <c r="I47" s="35">
        <v>11</v>
      </c>
      <c r="J47" s="35">
        <v>16</v>
      </c>
      <c r="K47" s="36">
        <v>18</v>
      </c>
      <c r="L47" s="35">
        <v>14</v>
      </c>
      <c r="M47" s="35">
        <v>15</v>
      </c>
      <c r="N47" s="35">
        <v>14</v>
      </c>
      <c r="O47" s="35">
        <v>6</v>
      </c>
      <c r="P47" s="35">
        <v>3</v>
      </c>
      <c r="Q47" s="35">
        <v>4</v>
      </c>
      <c r="S47" s="27">
        <f>SUM(B47:Q47)</f>
        <v>119</v>
      </c>
    </row>
    <row r="48" spans="1:19" s="33" customFormat="1" ht="15" customHeight="1">
      <c r="A48" s="37"/>
      <c r="B48" s="38">
        <f aca="true" t="shared" si="13" ref="B48:Q48">B47/$S47</f>
        <v>0</v>
      </c>
      <c r="C48" s="38">
        <f t="shared" si="13"/>
        <v>0</v>
      </c>
      <c r="D48" s="38">
        <f t="shared" si="13"/>
        <v>0</v>
      </c>
      <c r="E48" s="38">
        <f t="shared" si="13"/>
        <v>0</v>
      </c>
      <c r="F48" s="38">
        <f t="shared" si="13"/>
        <v>0.008403361344537815</v>
      </c>
      <c r="G48" s="38">
        <f t="shared" si="13"/>
        <v>0.04201680672268908</v>
      </c>
      <c r="H48" s="38">
        <f t="shared" si="13"/>
        <v>0.10084033613445378</v>
      </c>
      <c r="I48" s="38">
        <f t="shared" si="13"/>
        <v>0.09243697478991597</v>
      </c>
      <c r="J48" s="38">
        <f t="shared" si="13"/>
        <v>0.13445378151260504</v>
      </c>
      <c r="K48" s="39">
        <f t="shared" si="13"/>
        <v>0.15126050420168066</v>
      </c>
      <c r="L48" s="38">
        <f t="shared" si="13"/>
        <v>0.11764705882352941</v>
      </c>
      <c r="M48" s="38">
        <f t="shared" si="13"/>
        <v>0.12605042016806722</v>
      </c>
      <c r="N48" s="38">
        <f t="shared" si="13"/>
        <v>0.11764705882352941</v>
      </c>
      <c r="O48" s="38">
        <f t="shared" si="13"/>
        <v>0.05042016806722689</v>
      </c>
      <c r="P48" s="38">
        <f t="shared" si="13"/>
        <v>0.025210084033613446</v>
      </c>
      <c r="Q48" s="38">
        <f t="shared" si="13"/>
        <v>0.03361344537815126</v>
      </c>
      <c r="S48" s="38">
        <f>SUM(B48:Q48)</f>
        <v>1.0000000000000002</v>
      </c>
    </row>
    <row r="49" spans="1:19" ht="6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S49" s="24"/>
    </row>
    <row r="50" spans="1:19" s="29" customFormat="1" ht="15" customHeight="1">
      <c r="A50" s="26" t="s">
        <v>53</v>
      </c>
      <c r="B50" s="35">
        <v>1</v>
      </c>
      <c r="C50" s="35">
        <v>0</v>
      </c>
      <c r="D50" s="35">
        <v>1</v>
      </c>
      <c r="E50" s="35">
        <v>3</v>
      </c>
      <c r="F50" s="35">
        <v>5</v>
      </c>
      <c r="G50" s="35">
        <v>12</v>
      </c>
      <c r="H50" s="35">
        <v>20</v>
      </c>
      <c r="I50" s="35">
        <v>12</v>
      </c>
      <c r="J50" s="35">
        <v>15</v>
      </c>
      <c r="K50" s="36">
        <v>26</v>
      </c>
      <c r="L50" s="35">
        <v>21</v>
      </c>
      <c r="M50" s="35">
        <v>3</v>
      </c>
      <c r="N50" s="35">
        <v>1</v>
      </c>
      <c r="O50" s="35">
        <v>2</v>
      </c>
      <c r="P50" s="35">
        <v>1</v>
      </c>
      <c r="Q50" s="35">
        <v>0</v>
      </c>
      <c r="S50" s="27">
        <f>SUM(B50:Q50)</f>
        <v>123</v>
      </c>
    </row>
    <row r="51" spans="1:19" s="33" customFormat="1" ht="15" customHeight="1">
      <c r="A51" s="37"/>
      <c r="B51" s="38">
        <f aca="true" t="shared" si="14" ref="B51:Q51">B50/$S50</f>
        <v>0.008130081300813009</v>
      </c>
      <c r="C51" s="38">
        <f t="shared" si="14"/>
        <v>0</v>
      </c>
      <c r="D51" s="38">
        <f t="shared" si="14"/>
        <v>0.008130081300813009</v>
      </c>
      <c r="E51" s="38">
        <f t="shared" si="14"/>
        <v>0.024390243902439025</v>
      </c>
      <c r="F51" s="38">
        <f t="shared" si="14"/>
        <v>0.04065040650406504</v>
      </c>
      <c r="G51" s="38">
        <f t="shared" si="14"/>
        <v>0.0975609756097561</v>
      </c>
      <c r="H51" s="38">
        <f t="shared" si="14"/>
        <v>0.16260162601626016</v>
      </c>
      <c r="I51" s="38">
        <f t="shared" si="14"/>
        <v>0.0975609756097561</v>
      </c>
      <c r="J51" s="38">
        <f t="shared" si="14"/>
        <v>0.12195121951219512</v>
      </c>
      <c r="K51" s="39">
        <f t="shared" si="14"/>
        <v>0.21138211382113822</v>
      </c>
      <c r="L51" s="38">
        <f t="shared" si="14"/>
        <v>0.17073170731707318</v>
      </c>
      <c r="M51" s="38">
        <f t="shared" si="14"/>
        <v>0.024390243902439025</v>
      </c>
      <c r="N51" s="38">
        <f t="shared" si="14"/>
        <v>0.008130081300813009</v>
      </c>
      <c r="O51" s="38">
        <f t="shared" si="14"/>
        <v>0.016260162601626018</v>
      </c>
      <c r="P51" s="38">
        <f t="shared" si="14"/>
        <v>0.008130081300813009</v>
      </c>
      <c r="Q51" s="38">
        <f t="shared" si="14"/>
        <v>0</v>
      </c>
      <c r="S51" s="38">
        <f>SUM(B51:Q51)</f>
        <v>1</v>
      </c>
    </row>
    <row r="52" spans="1:19" ht="6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S52" s="24"/>
    </row>
    <row r="53" spans="1:19" s="29" customFormat="1" ht="15" customHeight="1">
      <c r="A53" s="26" t="s">
        <v>54</v>
      </c>
      <c r="B53" s="35">
        <v>1</v>
      </c>
      <c r="C53" s="35">
        <v>2</v>
      </c>
      <c r="D53" s="35">
        <v>11</v>
      </c>
      <c r="E53" s="35">
        <v>15</v>
      </c>
      <c r="F53" s="35">
        <v>15</v>
      </c>
      <c r="G53" s="36">
        <v>22</v>
      </c>
      <c r="H53" s="35">
        <v>15</v>
      </c>
      <c r="I53" s="35">
        <v>12</v>
      </c>
      <c r="J53" s="35">
        <v>8</v>
      </c>
      <c r="K53" s="35">
        <v>6</v>
      </c>
      <c r="L53" s="35">
        <v>0</v>
      </c>
      <c r="M53" s="35">
        <v>2</v>
      </c>
      <c r="N53" s="35">
        <v>0</v>
      </c>
      <c r="O53" s="35">
        <v>0</v>
      </c>
      <c r="P53" s="35">
        <v>0</v>
      </c>
      <c r="Q53" s="35">
        <v>0</v>
      </c>
      <c r="S53" s="27">
        <f>SUM(B53:Q53)</f>
        <v>109</v>
      </c>
    </row>
    <row r="54" spans="1:19" s="33" customFormat="1" ht="15" customHeight="1">
      <c r="A54" s="37"/>
      <c r="B54" s="38">
        <f aca="true" t="shared" si="15" ref="B54:Q54">B53/$S53</f>
        <v>0.009174311926605505</v>
      </c>
      <c r="C54" s="38">
        <f t="shared" si="15"/>
        <v>0.01834862385321101</v>
      </c>
      <c r="D54" s="38">
        <f t="shared" si="15"/>
        <v>0.10091743119266056</v>
      </c>
      <c r="E54" s="38">
        <f t="shared" si="15"/>
        <v>0.13761467889908258</v>
      </c>
      <c r="F54" s="38">
        <f t="shared" si="15"/>
        <v>0.13761467889908258</v>
      </c>
      <c r="G54" s="39">
        <f t="shared" si="15"/>
        <v>0.2018348623853211</v>
      </c>
      <c r="H54" s="38">
        <f t="shared" si="15"/>
        <v>0.13761467889908258</v>
      </c>
      <c r="I54" s="38">
        <f t="shared" si="15"/>
        <v>0.11009174311926606</v>
      </c>
      <c r="J54" s="38">
        <f t="shared" si="15"/>
        <v>0.07339449541284404</v>
      </c>
      <c r="K54" s="38">
        <f t="shared" si="15"/>
        <v>0.05504587155963303</v>
      </c>
      <c r="L54" s="38">
        <f t="shared" si="15"/>
        <v>0</v>
      </c>
      <c r="M54" s="38">
        <f t="shared" si="15"/>
        <v>0.01834862385321101</v>
      </c>
      <c r="N54" s="38">
        <f t="shared" si="15"/>
        <v>0</v>
      </c>
      <c r="O54" s="38">
        <f t="shared" si="15"/>
        <v>0</v>
      </c>
      <c r="P54" s="38">
        <f t="shared" si="15"/>
        <v>0</v>
      </c>
      <c r="Q54" s="38">
        <f t="shared" si="15"/>
        <v>0</v>
      </c>
      <c r="S54" s="38">
        <f>SUM(B54:Q54)</f>
        <v>1</v>
      </c>
    </row>
    <row r="55" spans="2:19" s="11" customFormat="1" ht="15.7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S55" s="40"/>
    </row>
    <row r="56" spans="2:19" s="11" customFormat="1" ht="15.7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S56" s="40"/>
    </row>
    <row r="57" spans="2:19" s="11" customFormat="1" ht="15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S57" s="40"/>
    </row>
    <row r="58" spans="2:19" s="11" customFormat="1" ht="15.7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S58" s="40"/>
    </row>
    <row r="59" spans="2:19" s="11" customFormat="1" ht="15.7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S59" s="40"/>
    </row>
    <row r="60" spans="2:19" s="11" customFormat="1" ht="15.7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S60" s="40"/>
    </row>
    <row r="61" spans="1:19" s="11" customFormat="1" ht="15.7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0"/>
      <c r="S61" s="40"/>
    </row>
    <row r="62" s="11" customFormat="1" ht="15.75"/>
    <row r="63" ht="15.75">
      <c r="R63" s="11"/>
    </row>
    <row r="64" ht="15.75">
      <c r="R64" s="11"/>
    </row>
  </sheetData>
  <printOptions horizontalCentered="1"/>
  <pageMargins left="0" right="0" top="0" bottom="0" header="0.5118110236220472" footer="0.5118110236220472"/>
  <pageSetup fitToHeight="0" fitToWidth="1" orientation="landscape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loraux</cp:lastModifiedBy>
  <dcterms:created xsi:type="dcterms:W3CDTF">2010-07-16T08:52:06Z</dcterms:created>
  <dcterms:modified xsi:type="dcterms:W3CDTF">2010-07-16T08:52:32Z</dcterms:modified>
  <cp:category/>
  <cp:version/>
  <cp:contentType/>
  <cp:contentStatus/>
</cp:coreProperties>
</file>